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795" activeTab="0"/>
  </bookViews>
  <sheets>
    <sheet name="2016.2분기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<sst xmlns="http://schemas.openxmlformats.org/spreadsheetml/2006/main" count="71" uniqueCount="53">
  <si>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수학교과 수업나눔협의회</t>
  </si>
  <si>
    <t>내빈 접대용 종이컵 구입</t>
  </si>
  <si>
    <t>1학기 교육행정실 간담회</t>
  </si>
  <si>
    <t>체육교과 수업나눔협의회</t>
  </si>
  <si>
    <t xml:space="preserve">학부모아카데미협의회 다과비 </t>
  </si>
  <si>
    <t>1학년 생활기록부점검협의회</t>
  </si>
  <si>
    <t>음악,미술과 수업나눔협의회</t>
  </si>
  <si>
    <t>1학기 2차 지필평가 학부모감독 다과비</t>
  </si>
  <si>
    <t>지구별 장학협의회 준비물품 및 다과비</t>
  </si>
  <si>
    <t>구성비</t>
  </si>
  <si>
    <t>6건</t>
  </si>
  <si>
    <t>1건</t>
  </si>
  <si>
    <t>10건</t>
  </si>
  <si>
    <t>교직원</t>
  </si>
  <si>
    <t>학부모</t>
  </si>
  <si>
    <t>집행액</t>
  </si>
  <si>
    <t>전분기</t>
  </si>
  <si>
    <t>계</t>
  </si>
  <si>
    <t>잔액</t>
  </si>
  <si>
    <t>비 고</t>
  </si>
  <si>
    <t>합 계</t>
  </si>
  <si>
    <t>일 자</t>
  </si>
  <si>
    <t>격려</t>
  </si>
  <si>
    <t>0건</t>
  </si>
  <si>
    <t>금 액</t>
  </si>
  <si>
    <t>집행률</t>
  </si>
  <si>
    <t>학생</t>
  </si>
  <si>
    <t>내빈</t>
  </si>
  <si>
    <t>1학기 2차 지필평가 원안지검토협의회</t>
  </si>
  <si>
    <t>3학년생기부점검 및 2017고교평준화지역학생배정방안연수협의회</t>
  </si>
  <si>
    <t>과학탐구대회등 수상학생 격려 간식</t>
  </si>
  <si>
    <t>당해분기</t>
  </si>
  <si>
    <t>금  액</t>
  </si>
  <si>
    <r>
      <t>회의</t>
    </r>
    <r>
      <rPr>
        <sz val="11"/>
        <color indexed="8"/>
        <rFont val="맑은 고딕"/>
        <family val="0"/>
      </rPr>
      <t>∙</t>
    </r>
    <r>
      <rPr>
        <sz val="11"/>
        <rFont val="돋움"/>
        <family val="0"/>
      </rPr>
      <t>간담회</t>
    </r>
  </si>
  <si>
    <t>건    수</t>
  </si>
  <si>
    <t>□ 총괄</t>
  </si>
  <si>
    <t>성금, 위문금</t>
  </si>
  <si>
    <t>경조사비</t>
  </si>
  <si>
    <t>유    형</t>
  </si>
  <si>
    <t>연간예산액</t>
  </si>
  <si>
    <t>학운위원</t>
  </si>
  <si>
    <t>지급대상</t>
  </si>
  <si>
    <t>내외빈접대</t>
  </si>
  <si>
    <t>□ 상세 집행내역</t>
  </si>
  <si>
    <t>□ 유형별 집행내역</t>
  </si>
  <si>
    <t>학교운영위원회 협의회</t>
  </si>
  <si>
    <t>교육행정실 업무협의회</t>
  </si>
  <si>
    <t>1학기 급식실 간담회</t>
  </si>
  <si>
    <t>내빈 접대물품 구입</t>
  </si>
  <si>
    <t>내       역</t>
  </si>
  <si>
    <t>(단위 : 천원)</t>
  </si>
  <si>
    <r>
      <t>(단위 : 천원</t>
    </r>
    <r>
      <rPr>
        <sz val="11"/>
        <rFont val="돋움"/>
        <family val="0"/>
      </rPr>
      <t>,%)</t>
    </r>
  </si>
  <si>
    <t>함현중학교 업무추진비 집행내역 (2016년 2분기)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</si>
</sst>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0.0_);[Red]\(0.0\)"/>
    <numFmt numFmtId="166" formatCode="#&quot;건&quot;"/>
    <numFmt numFmtId="167" formatCode="#,##0_ 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b/>
      <sz val="11"/>
      <color indexed="8"/>
      <name val="돋움"/>
      <family val="0"/>
    </font>
    <font>
      <b/>
      <u val="single"/>
      <sz val="19"/>
      <color indexed="8"/>
      <name val="HY헤드라인M"/>
      <family val="0"/>
    </font>
    <font>
      <b/>
      <sz val="14"/>
      <color indexed="8"/>
      <name val="돋움"/>
      <family val="0"/>
    </font>
    <font>
      <sz val="11"/>
      <color indexed="8"/>
      <name val="굴림체"/>
      <family val="0"/>
    </font>
    <font>
      <sz val="10"/>
      <color indexed="8"/>
      <name val="돋움"/>
      <family val="0"/>
    </font>
    <font>
      <b/>
      <u val="single"/>
      <sz val="16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rgb="FF969696"/>
      </bottom>
    </border>
    <border>
      <left style="thin">
        <color indexed="55"/>
      </left>
      <right style="thin">
        <color rgb="FF969696"/>
      </right>
      <top style="thin">
        <color indexed="55"/>
      </top>
      <bottom style="medium">
        <color rgb="FF969696"/>
      </bottom>
    </border>
    <border>
      <left style="thin">
        <color indexed="55"/>
      </left>
      <right style="thin">
        <color rgb="FF969696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rgb="FF969696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rgb="FF969696"/>
      </right>
      <top>
        <color indexed="63"/>
      </top>
      <bottom style="thin">
        <color rgb="FF969696"/>
      </bottom>
    </border>
    <border>
      <left style="thin">
        <color indexed="55"/>
      </left>
      <right style="thin">
        <color rgb="FF969696"/>
      </right>
      <top style="medium">
        <color indexed="55"/>
      </top>
      <bottom style="medium">
        <color rgb="FF969696"/>
      </bottom>
    </border>
    <border>
      <left style="thin">
        <color indexed="55"/>
      </left>
      <right style="medium">
        <color rgb="FF969696"/>
      </right>
      <top>
        <color indexed="63"/>
      </top>
      <bottom style="thin">
        <color rgb="FF969696"/>
      </bottom>
    </border>
    <border>
      <left style="thin">
        <color indexed="55"/>
      </left>
      <right style="medium">
        <color rgb="FF969696"/>
      </right>
      <top style="thin">
        <color indexed="55"/>
      </top>
      <bottom style="thin">
        <color rgb="FF969696"/>
      </bottom>
    </border>
    <border>
      <left style="thin">
        <color indexed="55"/>
      </left>
      <right style="medium">
        <color rgb="FF969696"/>
      </right>
      <top style="thin">
        <color indexed="55"/>
      </top>
      <bottom style="medium">
        <color rgb="FF969696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rgb="FF7F7F7F"/>
      </left>
      <right style="thin">
        <color rgb="FF808080"/>
      </right>
      <top style="medium">
        <color indexed="23"/>
      </top>
      <bottom style="medium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 style="medium">
        <color rgb="FF7F7F7F"/>
      </bottom>
    </border>
    <border>
      <left style="medium">
        <color indexed="23"/>
      </left>
      <right style="thin">
        <color rgb="FF808080"/>
      </right>
      <top style="medium">
        <color indexed="23"/>
      </top>
      <bottom style="medium">
        <color rgb="FF808080"/>
      </bottom>
    </border>
    <border>
      <left style="thin">
        <color rgb="FF7F7F7F"/>
      </left>
      <right style="thin">
        <color rgb="FF7F7F7F"/>
      </right>
      <top>
        <color indexed="63"/>
      </top>
      <bottom style="medium">
        <color rgb="FF7F7F7F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medium">
        <color indexed="23"/>
      </top>
      <bottom style="medium">
        <color rgb="FF808080"/>
      </bottom>
    </border>
    <border>
      <left style="thin">
        <color indexed="23"/>
      </left>
      <right style="medium">
        <color rgb="FF808080"/>
      </right>
      <top style="medium">
        <color indexed="23"/>
      </top>
      <bottom style="medium">
        <color rgb="FF808080"/>
      </bottom>
    </border>
    <border>
      <left>
        <color indexed="63"/>
      </left>
      <right style="medium">
        <color rgb="FF7F7F7F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808080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rgb="FF808080"/>
      </right>
      <top style="thin">
        <color indexed="23"/>
      </top>
      <bottom>
        <color indexed="63"/>
      </bottom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7F7F7F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 style="thin">
        <color rgb="FF7F7F7F"/>
      </right>
      <top>
        <color indexed="63"/>
      </top>
      <bottom style="medium">
        <color rgb="FF7F7F7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rgb="FF7F7F7F"/>
      </bottom>
    </border>
    <border>
      <left>
        <color indexed="63"/>
      </left>
      <right>
        <color indexed="63"/>
      </right>
      <top style="medium">
        <color indexed="23"/>
      </top>
      <bottom style="medium">
        <color rgb="FF7F7F7F"/>
      </bottom>
    </border>
    <border>
      <left>
        <color indexed="63"/>
      </left>
      <right style="thin">
        <color rgb="FF7F7F7F"/>
      </right>
      <top style="medium">
        <color indexed="23"/>
      </top>
      <bottom style="medium">
        <color rgb="FF7F7F7F"/>
      </bottom>
    </border>
    <border>
      <left style="medium">
        <color indexed="55"/>
      </left>
      <right style="thin">
        <color rgb="FF969696"/>
      </right>
      <top style="thin">
        <color indexed="55"/>
      </top>
      <bottom style="thin">
        <color rgb="FF969696"/>
      </bottom>
    </border>
    <border>
      <left>
        <color indexed="63"/>
      </left>
      <right style="thin">
        <color rgb="FF969696"/>
      </right>
      <top style="thin">
        <color indexed="55"/>
      </top>
      <bottom style="thin">
        <color rgb="FF969696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rgb="FF969696"/>
      </bottom>
    </border>
    <border>
      <left>
        <color indexed="63"/>
      </left>
      <right>
        <color indexed="63"/>
      </right>
      <top style="thin">
        <color indexed="55"/>
      </top>
      <bottom style="thin">
        <color rgb="FF969696"/>
      </bottom>
    </border>
    <border>
      <left style="medium">
        <color indexed="55"/>
      </left>
      <right style="thin">
        <color rgb="FF969696"/>
      </right>
      <top style="thin">
        <color indexed="55"/>
      </top>
      <bottom style="medium">
        <color rgb="FF969696"/>
      </bottom>
    </border>
    <border>
      <left>
        <color indexed="63"/>
      </left>
      <right style="thin">
        <color rgb="FF969696"/>
      </right>
      <top style="thin">
        <color indexed="55"/>
      </top>
      <bottom style="medium">
        <color rgb="FF969696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rgb="FF969696"/>
      </bottom>
    </border>
    <border>
      <left>
        <color indexed="63"/>
      </left>
      <right>
        <color indexed="63"/>
      </right>
      <top style="thin">
        <color indexed="55"/>
      </top>
      <bottom style="medium">
        <color rgb="FF969696"/>
      </bottom>
    </border>
    <border>
      <left style="medium">
        <color indexed="55"/>
      </left>
      <right style="thin">
        <color rgb="FF969696"/>
      </right>
      <top>
        <color indexed="63"/>
      </top>
      <bottom style="thin">
        <color rgb="FF969696"/>
      </bottom>
    </border>
    <border>
      <left>
        <color indexed="63"/>
      </left>
      <right style="thin">
        <color rgb="FF969696"/>
      </right>
      <top>
        <color indexed="63"/>
      </top>
      <bottom style="thin">
        <color rgb="FF969696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rgb="FF969696"/>
      </bottom>
    </border>
    <border>
      <left>
        <color indexed="63"/>
      </left>
      <right>
        <color indexed="63"/>
      </right>
      <top style="medium">
        <color indexed="55"/>
      </top>
      <bottom style="thin">
        <color rgb="FF969696"/>
      </bottom>
    </border>
    <border>
      <left>
        <color indexed="63"/>
      </left>
      <right style="thin">
        <color rgb="FF969696"/>
      </right>
      <top style="medium">
        <color indexed="55"/>
      </top>
      <bottom style="thin">
        <color rgb="FF969696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rgb="FF969696"/>
      </bottom>
    </border>
    <border>
      <left style="medium">
        <color indexed="55"/>
      </left>
      <right style="thin">
        <color rgb="FF969696"/>
      </right>
      <top style="medium">
        <color indexed="55"/>
      </top>
      <bottom>
        <color indexed="63"/>
      </bottom>
    </border>
    <border>
      <left>
        <color indexed="63"/>
      </left>
      <right style="thin">
        <color rgb="FF969696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rgb="FF969696"/>
      </bottom>
    </border>
    <border>
      <left>
        <color indexed="63"/>
      </left>
      <right>
        <color indexed="63"/>
      </right>
      <top style="medium">
        <color indexed="55"/>
      </top>
      <bottom style="medium">
        <color rgb="FF969696"/>
      </bottom>
    </border>
    <border>
      <left>
        <color indexed="63"/>
      </left>
      <right style="thin">
        <color rgb="FF969696"/>
      </right>
      <top style="medium">
        <color indexed="55"/>
      </top>
      <bottom style="medium">
        <color rgb="FF969696"/>
      </bottom>
    </border>
    <border>
      <left style="medium">
        <color indexed="55"/>
      </left>
      <right style="thin">
        <color rgb="FF969696"/>
      </right>
      <top style="medium">
        <color indexed="55"/>
      </top>
      <bottom style="medium">
        <color rgb="FF96969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102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41" fontId="0" fillId="0" borderId="0" xfId="48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41" fontId="0" fillId="0" borderId="10" xfId="48" applyNumberFormat="1" applyFont="1" applyFill="1" applyBorder="1" applyAlignment="1">
      <alignment vertical="center" shrinkToFit="1"/>
    </xf>
    <xf numFmtId="41" fontId="0" fillId="0" borderId="11" xfId="48" applyNumberFormat="1" applyFont="1" applyFill="1" applyBorder="1" applyAlignment="1">
      <alignment vertical="center" shrinkToFit="1"/>
    </xf>
    <xf numFmtId="41" fontId="19" fillId="0" borderId="12" xfId="48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41" fontId="0" fillId="0" borderId="14" xfId="48" applyNumberFormat="1" applyFont="1" applyFill="1" applyBorder="1" applyAlignment="1">
      <alignment vertical="center" shrinkToFit="1"/>
    </xf>
    <xf numFmtId="41" fontId="19" fillId="0" borderId="15" xfId="48" applyNumberFormat="1" applyFont="1" applyFill="1" applyBorder="1" applyAlignment="1">
      <alignment horizontal="center" vertical="center" shrinkToFit="1"/>
    </xf>
    <xf numFmtId="9" fontId="0" fillId="0" borderId="16" xfId="43" applyNumberFormat="1" applyFont="1" applyFill="1" applyBorder="1" applyAlignment="1">
      <alignment horizontal="right" vertical="center"/>
    </xf>
    <xf numFmtId="9" fontId="0" fillId="0" borderId="17" xfId="43" applyNumberFormat="1" applyFont="1" applyFill="1" applyBorder="1" applyAlignment="1">
      <alignment horizontal="right" vertical="center"/>
    </xf>
    <xf numFmtId="9" fontId="0" fillId="0" borderId="18" xfId="43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shrinkToFit="1"/>
    </xf>
    <xf numFmtId="9" fontId="22" fillId="0" borderId="19" xfId="43" applyNumberFormat="1" applyFont="1" applyFill="1" applyBorder="1" applyAlignment="1">
      <alignment horizontal="center" vertical="center"/>
    </xf>
    <xf numFmtId="9" fontId="22" fillId="0" borderId="20" xfId="43" applyNumberFormat="1" applyFont="1" applyFill="1" applyBorder="1" applyAlignment="1">
      <alignment horizontal="center" vertical="center"/>
    </xf>
    <xf numFmtId="0" fontId="22" fillId="4" borderId="21" xfId="0" applyNumberFormat="1" applyFont="1" applyFill="1" applyBorder="1" applyAlignment="1">
      <alignment horizontal="center" vertical="center"/>
    </xf>
    <xf numFmtId="41" fontId="22" fillId="0" borderId="19" xfId="48" applyNumberFormat="1" applyFont="1" applyFill="1" applyBorder="1" applyAlignment="1">
      <alignment horizontal="center" vertical="center"/>
    </xf>
    <xf numFmtId="41" fontId="22" fillId="33" borderId="22" xfId="48" applyNumberFormat="1" applyFont="1" applyFill="1" applyBorder="1" applyAlignment="1">
      <alignment horizontal="center" vertical="center"/>
    </xf>
    <xf numFmtId="167" fontId="23" fillId="34" borderId="1" xfId="0" applyNumberFormat="1" applyFont="1" applyFill="1" applyBorder="1" applyAlignment="1">
      <alignment vertical="center"/>
    </xf>
    <xf numFmtId="0" fontId="19" fillId="0" borderId="23" xfId="0" applyNumberFormat="1" applyFont="1" applyFill="1" applyBorder="1" applyAlignment="1">
      <alignment horizontal="center" vertical="center" shrinkToFit="1"/>
    </xf>
    <xf numFmtId="0" fontId="23" fillId="0" borderId="1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vertical="center"/>
    </xf>
    <xf numFmtId="9" fontId="19" fillId="0" borderId="15" xfId="48" applyNumberFormat="1" applyFont="1" applyFill="1" applyBorder="1" applyAlignment="1">
      <alignment horizontal="center" vertical="center" shrinkToFit="1"/>
    </xf>
    <xf numFmtId="0" fontId="19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167" fontId="0" fillId="0" borderId="26" xfId="0" applyNumberFormat="1" applyFill="1" applyBorder="1" applyAlignment="1">
      <alignment vertical="center"/>
    </xf>
    <xf numFmtId="0" fontId="22" fillId="4" borderId="27" xfId="0" applyNumberFormat="1" applyFont="1" applyFill="1" applyBorder="1" applyAlignment="1">
      <alignment horizontal="center" vertical="center"/>
    </xf>
    <xf numFmtId="14" fontId="23" fillId="34" borderId="1" xfId="0" applyNumberFormat="1" applyFont="1" applyFill="1" applyBorder="1" applyAlignment="1">
      <alignment horizontal="center" vertical="center"/>
    </xf>
    <xf numFmtId="41" fontId="19" fillId="0" borderId="28" xfId="48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/>
    </xf>
    <xf numFmtId="164" fontId="23" fillId="0" borderId="30" xfId="0" applyNumberFormat="1" applyFont="1" applyFill="1" applyBorder="1" applyAlignment="1">
      <alignment vertical="center"/>
    </xf>
    <xf numFmtId="14" fontId="23" fillId="34" borderId="31" xfId="0" applyNumberFormat="1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>
      <alignment horizontal="center" vertical="center"/>
    </xf>
    <xf numFmtId="167" fontId="23" fillId="34" borderId="32" xfId="0" applyNumberFormat="1" applyFont="1" applyFill="1" applyBorder="1" applyAlignment="1">
      <alignment vertical="center"/>
    </xf>
    <xf numFmtId="164" fontId="23" fillId="0" borderId="33" xfId="0" applyNumberFormat="1" applyFont="1" applyFill="1" applyBorder="1" applyAlignment="1">
      <alignment vertical="center"/>
    </xf>
    <xf numFmtId="14" fontId="23" fillId="34" borderId="34" xfId="0" applyNumberFormat="1" applyFont="1" applyFill="1" applyBorder="1" applyAlignment="1">
      <alignment horizontal="center" vertical="center"/>
    </xf>
    <xf numFmtId="14" fontId="23" fillId="34" borderId="35" xfId="0" applyNumberFormat="1" applyFont="1" applyFill="1" applyBorder="1" applyAlignment="1">
      <alignment horizontal="center" vertical="center"/>
    </xf>
    <xf numFmtId="164" fontId="23" fillId="0" borderId="33" xfId="0" applyNumberFormat="1" applyFont="1" applyFill="1" applyBorder="1" applyAlignment="1">
      <alignment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/>
    </xf>
    <xf numFmtId="0" fontId="19" fillId="0" borderId="42" xfId="0" applyNumberFormat="1" applyFont="1" applyFill="1" applyBorder="1" applyAlignment="1">
      <alignment horizontal="center" vertical="center" shrinkToFit="1"/>
    </xf>
    <xf numFmtId="0" fontId="19" fillId="0" borderId="43" xfId="0" applyNumberFormat="1" applyFont="1" applyFill="1" applyBorder="1" applyAlignment="1">
      <alignment horizontal="center" vertical="center" shrinkToFit="1"/>
    </xf>
    <xf numFmtId="0" fontId="19" fillId="0" borderId="44" xfId="0" applyNumberFormat="1" applyFont="1" applyFill="1" applyBorder="1" applyAlignment="1">
      <alignment horizontal="center" vertical="center" shrinkToFit="1"/>
    </xf>
    <xf numFmtId="0" fontId="0" fillId="0" borderId="45" xfId="0" applyNumberFormat="1" applyFill="1" applyBorder="1" applyAlignment="1">
      <alignment horizontal="left" vertical="center"/>
    </xf>
    <xf numFmtId="0" fontId="0" fillId="0" borderId="46" xfId="0" applyNumberForma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166" fontId="0" fillId="0" borderId="47" xfId="0" applyNumberFormat="1" applyFill="1" applyBorder="1" applyAlignment="1">
      <alignment horizontal="center" vertical="center" shrinkToFit="1"/>
    </xf>
    <xf numFmtId="166" fontId="0" fillId="0" borderId="48" xfId="0" applyNumberFormat="1" applyFill="1" applyBorder="1" applyAlignment="1">
      <alignment horizontal="center" vertical="center" shrinkToFit="1"/>
    </xf>
    <xf numFmtId="166" fontId="0" fillId="0" borderId="46" xfId="0" applyNumberFormat="1" applyFill="1" applyBorder="1" applyAlignment="1">
      <alignment horizontal="center" vertical="center" shrinkToFit="1"/>
    </xf>
    <xf numFmtId="0" fontId="0" fillId="0" borderId="49" xfId="0" applyNumberFormat="1" applyFill="1" applyBorder="1" applyAlignment="1">
      <alignment horizontal="left" vertical="center"/>
    </xf>
    <xf numFmtId="0" fontId="0" fillId="0" borderId="50" xfId="0" applyNumberForma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166" fontId="0" fillId="0" borderId="51" xfId="0" applyNumberFormat="1" applyFill="1" applyBorder="1" applyAlignment="1">
      <alignment horizontal="center" vertical="center" shrinkToFit="1"/>
    </xf>
    <xf numFmtId="166" fontId="0" fillId="0" borderId="52" xfId="0" applyNumberFormat="1" applyFill="1" applyBorder="1" applyAlignment="1">
      <alignment horizontal="center" vertical="center" shrinkToFit="1"/>
    </xf>
    <xf numFmtId="166" fontId="0" fillId="0" borderId="50" xfId="0" applyNumberForma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left" vertical="center"/>
    </xf>
    <xf numFmtId="0" fontId="0" fillId="0" borderId="53" xfId="0" applyNumberFormat="1" applyFill="1" applyBorder="1" applyAlignment="1">
      <alignment horizontal="left" vertical="center"/>
    </xf>
    <xf numFmtId="0" fontId="0" fillId="0" borderId="54" xfId="0" applyNumberForma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left" vertical="center"/>
    </xf>
    <xf numFmtId="166" fontId="0" fillId="0" borderId="55" xfId="0" applyNumberFormat="1" applyFill="1" applyBorder="1" applyAlignment="1">
      <alignment horizontal="center" vertical="center" shrinkToFit="1"/>
    </xf>
    <xf numFmtId="166" fontId="0" fillId="0" borderId="56" xfId="0" applyNumberFormat="1" applyFill="1" applyBorder="1" applyAlignment="1">
      <alignment horizontal="center" vertical="center" shrinkToFit="1"/>
    </xf>
    <xf numFmtId="166" fontId="0" fillId="0" borderId="57" xfId="0" applyNumberFormat="1" applyFill="1" applyBorder="1" applyAlignment="1">
      <alignment horizontal="center" vertical="center" shrinkToFit="1"/>
    </xf>
    <xf numFmtId="0" fontId="0" fillId="0" borderId="58" xfId="0" applyNumberFormat="1" applyFill="1" applyBorder="1" applyAlignment="1">
      <alignment horizontal="left" vertical="center"/>
    </xf>
    <xf numFmtId="0" fontId="0" fillId="0" borderId="48" xfId="0" applyNumberForma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 wrapText="1"/>
    </xf>
    <xf numFmtId="0" fontId="19" fillId="0" borderId="59" xfId="0" applyNumberFormat="1" applyFont="1" applyFill="1" applyBorder="1" applyAlignment="1">
      <alignment horizontal="center" vertical="center"/>
    </xf>
    <xf numFmtId="0" fontId="19" fillId="0" borderId="60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61" xfId="0" applyNumberFormat="1" applyFont="1" applyFill="1" applyBorder="1" applyAlignment="1">
      <alignment horizontal="center" vertical="center" shrinkToFit="1"/>
    </xf>
    <xf numFmtId="0" fontId="19" fillId="0" borderId="62" xfId="0" applyNumberFormat="1" applyFont="1" applyFill="1" applyBorder="1" applyAlignment="1">
      <alignment horizontal="center" vertical="center" shrinkToFit="1"/>
    </xf>
    <xf numFmtId="0" fontId="19" fillId="0" borderId="63" xfId="0" applyNumberFormat="1" applyFont="1" applyFill="1" applyBorder="1" applyAlignment="1">
      <alignment horizontal="center" vertical="center" shrinkToFit="1"/>
    </xf>
    <xf numFmtId="0" fontId="19" fillId="0" borderId="64" xfId="0" applyNumberFormat="1" applyFont="1" applyFill="1" applyBorder="1" applyAlignment="1">
      <alignment horizontal="center" vertical="center"/>
    </xf>
    <xf numFmtId="0" fontId="19" fillId="0" borderId="63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166" fontId="19" fillId="0" borderId="61" xfId="0" applyNumberFormat="1" applyFont="1" applyFill="1" applyBorder="1" applyAlignment="1">
      <alignment horizontal="center" vertical="center" shrinkToFit="1"/>
    </xf>
    <xf numFmtId="166" fontId="19" fillId="0" borderId="62" xfId="0" applyNumberFormat="1" applyFont="1" applyFill="1" applyBorder="1" applyAlignment="1">
      <alignment horizontal="center" vertical="center" shrinkToFit="1"/>
    </xf>
    <xf numFmtId="166" fontId="19" fillId="0" borderId="63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2" fillId="4" borderId="65" xfId="0" applyNumberFormat="1" applyFont="1" applyFill="1" applyBorder="1" applyAlignment="1">
      <alignment horizontal="center" vertical="center"/>
    </xf>
    <xf numFmtId="0" fontId="22" fillId="4" borderId="66" xfId="0" applyNumberFormat="1" applyFont="1" applyFill="1" applyBorder="1" applyAlignment="1">
      <alignment horizontal="center" vertical="center"/>
    </xf>
    <xf numFmtId="0" fontId="22" fillId="4" borderId="67" xfId="0" applyNumberFormat="1" applyFont="1" applyFill="1" applyBorder="1" applyAlignment="1">
      <alignment horizontal="center" vertical="center"/>
    </xf>
    <xf numFmtId="0" fontId="22" fillId="4" borderId="68" xfId="0" applyNumberFormat="1" applyFont="1" applyFill="1" applyBorder="1" applyAlignment="1">
      <alignment horizontal="center" vertical="center"/>
    </xf>
    <xf numFmtId="0" fontId="22" fillId="4" borderId="69" xfId="0" applyNumberFormat="1" applyFont="1" applyFill="1" applyBorder="1" applyAlignment="1">
      <alignment horizontal="center" vertical="center"/>
    </xf>
    <xf numFmtId="0" fontId="22" fillId="4" borderId="70" xfId="0" applyNumberFormat="1" applyFont="1" applyFill="1" applyBorder="1" applyAlignment="1">
      <alignment horizontal="center" vertical="center"/>
    </xf>
    <xf numFmtId="0" fontId="22" fillId="4" borderId="71" xfId="0" applyNumberFormat="1" applyFont="1" applyFill="1" applyBorder="1" applyAlignment="1">
      <alignment horizontal="center" vertical="center"/>
    </xf>
    <xf numFmtId="0" fontId="22" fillId="4" borderId="72" xfId="0" applyNumberFormat="1" applyFont="1" applyFill="1" applyBorder="1" applyAlignment="1">
      <alignment horizontal="center" vertical="center"/>
    </xf>
    <xf numFmtId="0" fontId="22" fillId="4" borderId="73" xfId="0" applyNumberFormat="1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defaultGridColor="0" zoomScale="80" zoomScaleNormal="80" colorId="22" workbookViewId="0" topLeftCell="A1">
      <selection activeCell="S16" sqref="S16"/>
    </sheetView>
  </sheetViews>
  <sheetFormatPr defaultColWidth="8.88671875" defaultRowHeight="35.25" customHeight="1"/>
  <cols>
    <col min="1" max="1" width="12.6640625" style="1" customWidth="1"/>
    <col min="2" max="2" width="10.77734375" style="1" customWidth="1"/>
    <col min="3" max="3" width="10.3359375" style="1" customWidth="1"/>
    <col min="4" max="4" width="10.77734375" style="1" customWidth="1"/>
    <col min="5" max="5" width="15.3359375" style="1" customWidth="1"/>
    <col min="6" max="6" width="10.21484375" style="1" customWidth="1"/>
    <col min="7" max="7" width="12.3359375" style="1" customWidth="1"/>
    <col min="8" max="8" width="10.21484375" style="1" customWidth="1"/>
    <col min="9" max="9" width="15.3359375" style="1" customWidth="1"/>
    <col min="10" max="256" width="8.88671875" style="1" customWidth="1"/>
  </cols>
  <sheetData>
    <row r="1" spans="1:8" ht="60.75" customHeight="1">
      <c r="A1" s="91" t="s">
        <v>52</v>
      </c>
      <c r="B1" s="92"/>
      <c r="C1" s="92"/>
      <c r="D1" s="92"/>
      <c r="E1" s="92"/>
      <c r="F1" s="92"/>
      <c r="G1" s="92"/>
      <c r="H1" s="92"/>
    </row>
    <row r="2" spans="1:8" ht="21" customHeight="1">
      <c r="A2" s="78" t="s">
        <v>35</v>
      </c>
      <c r="B2" s="78"/>
      <c r="C2" s="69"/>
      <c r="D2" s="17"/>
      <c r="E2" s="17"/>
      <c r="F2" s="16"/>
      <c r="G2" s="16"/>
      <c r="H2" s="16"/>
    </row>
    <row r="3" spans="1:8" ht="28.5" customHeight="1">
      <c r="A3" s="93" t="s">
        <v>39</v>
      </c>
      <c r="B3" s="95" t="s">
        <v>15</v>
      </c>
      <c r="C3" s="96"/>
      <c r="D3" s="97"/>
      <c r="E3" s="98" t="s">
        <v>18</v>
      </c>
      <c r="F3" s="100" t="s">
        <v>25</v>
      </c>
      <c r="G3" s="100"/>
      <c r="H3" s="101"/>
    </row>
    <row r="4" spans="1:8" ht="26.25" customHeight="1">
      <c r="A4" s="94"/>
      <c r="B4" s="32" t="s">
        <v>16</v>
      </c>
      <c r="C4" s="32" t="s">
        <v>31</v>
      </c>
      <c r="D4" s="32" t="s">
        <v>17</v>
      </c>
      <c r="E4" s="99"/>
      <c r="F4" s="32" t="s">
        <v>16</v>
      </c>
      <c r="G4" s="32" t="s">
        <v>31</v>
      </c>
      <c r="H4" s="21" t="s">
        <v>17</v>
      </c>
    </row>
    <row r="5" spans="1:8" ht="30" customHeight="1">
      <c r="A5" s="23">
        <v>9430000</v>
      </c>
      <c r="B5" s="22">
        <v>1523900</v>
      </c>
      <c r="C5" s="22">
        <v>1428870</v>
      </c>
      <c r="D5" s="22">
        <f>B5+C5</f>
        <v>2952770</v>
      </c>
      <c r="E5" s="22">
        <f>A5-D5</f>
        <v>6477230</v>
      </c>
      <c r="F5" s="19">
        <f>B5/A5</f>
        <v>0.16160127253446446</v>
      </c>
      <c r="G5" s="19">
        <f>C5/A5</f>
        <v>0.1515238600212089</v>
      </c>
      <c r="H5" s="20">
        <f>F5+G5</f>
        <v>0.31312513255567337</v>
      </c>
    </row>
    <row r="6" spans="1:8" ht="9" customHeight="1">
      <c r="A6" s="16"/>
      <c r="B6" s="16"/>
      <c r="C6" s="16"/>
      <c r="D6" s="16"/>
      <c r="E6" s="16"/>
      <c r="F6" s="16"/>
      <c r="G6" s="16"/>
      <c r="H6" s="16"/>
    </row>
    <row r="7" spans="1:8" ht="35.25" customHeight="1">
      <c r="A7" s="78" t="s">
        <v>44</v>
      </c>
      <c r="B7" s="78"/>
      <c r="C7" s="69"/>
      <c r="D7" s="17"/>
      <c r="E7" s="17"/>
      <c r="F7" s="2"/>
      <c r="G7" s="52" t="s">
        <v>51</v>
      </c>
      <c r="H7" s="52"/>
    </row>
    <row r="8" spans="1:8" ht="24.75" customHeight="1">
      <c r="A8" s="79" t="s">
        <v>38</v>
      </c>
      <c r="B8" s="80"/>
      <c r="C8" s="81"/>
      <c r="D8" s="82" t="s">
        <v>34</v>
      </c>
      <c r="E8" s="83"/>
      <c r="F8" s="84"/>
      <c r="G8" s="9" t="s">
        <v>24</v>
      </c>
      <c r="H8" s="10" t="s">
        <v>9</v>
      </c>
    </row>
    <row r="9" spans="1:8" ht="24.75" customHeight="1">
      <c r="A9" s="85" t="s">
        <v>17</v>
      </c>
      <c r="B9" s="86"/>
      <c r="C9" s="87"/>
      <c r="D9" s="88">
        <v>17</v>
      </c>
      <c r="E9" s="89"/>
      <c r="F9" s="90"/>
      <c r="G9" s="12">
        <f>SUM(G10:G14)</f>
        <v>1428870</v>
      </c>
      <c r="H9" s="28">
        <f>SUM(H10:H14)</f>
        <v>1</v>
      </c>
    </row>
    <row r="10" spans="1:8" ht="24.75" customHeight="1">
      <c r="A10" s="70" t="s">
        <v>33</v>
      </c>
      <c r="B10" s="71"/>
      <c r="C10" s="72"/>
      <c r="D10" s="73" t="s">
        <v>12</v>
      </c>
      <c r="E10" s="74"/>
      <c r="F10" s="75"/>
      <c r="G10" s="11">
        <v>805500</v>
      </c>
      <c r="H10" s="13">
        <f>G10/G9</f>
        <v>0.5637321799743854</v>
      </c>
    </row>
    <row r="11" spans="1:8" ht="24.75" customHeight="1">
      <c r="A11" s="56" t="s">
        <v>22</v>
      </c>
      <c r="B11" s="57"/>
      <c r="C11" s="58"/>
      <c r="D11" s="59" t="s">
        <v>11</v>
      </c>
      <c r="E11" s="60"/>
      <c r="F11" s="61"/>
      <c r="G11" s="7">
        <v>228200</v>
      </c>
      <c r="H11" s="14">
        <f>G11/G9</f>
        <v>0.15970662131614494</v>
      </c>
    </row>
    <row r="12" spans="1:8" ht="24.75" customHeight="1">
      <c r="A12" s="76" t="s">
        <v>36</v>
      </c>
      <c r="B12" s="77"/>
      <c r="C12" s="57"/>
      <c r="D12" s="59" t="s">
        <v>23</v>
      </c>
      <c r="E12" s="60"/>
      <c r="F12" s="61"/>
      <c r="G12" s="7">
        <v>0</v>
      </c>
      <c r="H12" s="14">
        <f>G12/G10</f>
        <v>0</v>
      </c>
    </row>
    <row r="13" spans="1:8" ht="24.75" customHeight="1">
      <c r="A13" s="56" t="s">
        <v>37</v>
      </c>
      <c r="B13" s="57"/>
      <c r="C13" s="58"/>
      <c r="D13" s="59" t="s">
        <v>23</v>
      </c>
      <c r="E13" s="60"/>
      <c r="F13" s="61"/>
      <c r="G13" s="7">
        <v>0</v>
      </c>
      <c r="H13" s="14">
        <f>G13/G9</f>
        <v>0</v>
      </c>
    </row>
    <row r="14" spans="1:8" ht="24.75" customHeight="1">
      <c r="A14" s="62" t="s">
        <v>42</v>
      </c>
      <c r="B14" s="63"/>
      <c r="C14" s="64"/>
      <c r="D14" s="65" t="s">
        <v>10</v>
      </c>
      <c r="E14" s="66"/>
      <c r="F14" s="67"/>
      <c r="G14" s="8">
        <v>395170</v>
      </c>
      <c r="H14" s="15">
        <f>G14/G9</f>
        <v>0.2765611987094697</v>
      </c>
    </row>
    <row r="15" spans="1:8" ht="8.25" customHeight="1">
      <c r="A15" s="68"/>
      <c r="B15" s="68"/>
      <c r="C15" s="68"/>
      <c r="D15" s="18"/>
      <c r="E15" s="18"/>
      <c r="F15" s="4"/>
      <c r="G15" s="5"/>
      <c r="H15" s="6"/>
    </row>
    <row r="16" spans="1:8" ht="35.25" customHeight="1">
      <c r="A16" s="69" t="s">
        <v>43</v>
      </c>
      <c r="B16" s="69"/>
      <c r="C16" s="69"/>
      <c r="D16" s="17"/>
      <c r="E16" s="17"/>
      <c r="F16" s="3"/>
      <c r="G16" s="52" t="s">
        <v>50</v>
      </c>
      <c r="H16" s="52"/>
    </row>
    <row r="17" spans="1:8" ht="23.25" customHeight="1">
      <c r="A17" s="29" t="s">
        <v>21</v>
      </c>
      <c r="B17" s="53" t="s">
        <v>49</v>
      </c>
      <c r="C17" s="54"/>
      <c r="D17" s="54"/>
      <c r="E17" s="55"/>
      <c r="F17" s="25" t="s">
        <v>41</v>
      </c>
      <c r="G17" s="34" t="s">
        <v>32</v>
      </c>
      <c r="H17" s="35" t="s">
        <v>19</v>
      </c>
    </row>
    <row r="18" spans="1:8" ht="23.25" customHeight="1">
      <c r="A18" s="41">
        <v>42538</v>
      </c>
      <c r="B18" s="48" t="s">
        <v>46</v>
      </c>
      <c r="C18" s="48"/>
      <c r="D18" s="48"/>
      <c r="E18" s="48"/>
      <c r="F18" s="26" t="s">
        <v>13</v>
      </c>
      <c r="G18" s="24">
        <v>110000</v>
      </c>
      <c r="H18" s="43"/>
    </row>
    <row r="19" spans="1:8" ht="23.25" customHeight="1">
      <c r="A19" s="41">
        <v>42538</v>
      </c>
      <c r="B19" s="48" t="s">
        <v>1</v>
      </c>
      <c r="C19" s="48"/>
      <c r="D19" s="48"/>
      <c r="E19" s="48"/>
      <c r="F19" s="26" t="s">
        <v>27</v>
      </c>
      <c r="G19" s="24">
        <v>14400</v>
      </c>
      <c r="H19" s="43"/>
    </row>
    <row r="20" spans="1:8" ht="23.25" customHeight="1">
      <c r="A20" s="41">
        <v>42538</v>
      </c>
      <c r="B20" s="48" t="s">
        <v>48</v>
      </c>
      <c r="C20" s="48"/>
      <c r="D20" s="48"/>
      <c r="E20" s="48"/>
      <c r="F20" s="26" t="s">
        <v>27</v>
      </c>
      <c r="G20" s="24">
        <v>149300</v>
      </c>
      <c r="H20" s="43"/>
    </row>
    <row r="21" spans="1:8" ht="23.25" customHeight="1">
      <c r="A21" s="37">
        <v>42572</v>
      </c>
      <c r="B21" s="49" t="s">
        <v>0</v>
      </c>
      <c r="C21" s="50"/>
      <c r="D21" s="50"/>
      <c r="E21" s="51"/>
      <c r="F21" s="38" t="s">
        <v>13</v>
      </c>
      <c r="G21" s="39">
        <v>60000</v>
      </c>
      <c r="H21" s="36"/>
    </row>
    <row r="22" spans="1:8" ht="23.25" customHeight="1">
      <c r="A22" s="33">
        <v>42572</v>
      </c>
      <c r="B22" s="48" t="s">
        <v>4</v>
      </c>
      <c r="C22" s="48"/>
      <c r="D22" s="48"/>
      <c r="E22" s="48"/>
      <c r="F22" s="26" t="s">
        <v>14</v>
      </c>
      <c r="G22" s="24">
        <v>23800</v>
      </c>
      <c r="H22" s="40"/>
    </row>
    <row r="23" spans="1:8" ht="23.25" customHeight="1">
      <c r="A23" s="41">
        <v>42573</v>
      </c>
      <c r="B23" s="48" t="s">
        <v>28</v>
      </c>
      <c r="C23" s="48"/>
      <c r="D23" s="48"/>
      <c r="E23" s="48"/>
      <c r="F23" s="26" t="s">
        <v>13</v>
      </c>
      <c r="G23" s="24">
        <v>100000</v>
      </c>
      <c r="H23" s="40"/>
    </row>
    <row r="24" spans="1:8" ht="23.25" customHeight="1">
      <c r="A24" s="42">
        <v>42573</v>
      </c>
      <c r="B24" s="47" t="s">
        <v>3</v>
      </c>
      <c r="C24" s="47"/>
      <c r="D24" s="47"/>
      <c r="E24" s="47"/>
      <c r="F24" s="26" t="s">
        <v>13</v>
      </c>
      <c r="G24" s="24">
        <v>40000</v>
      </c>
      <c r="H24" s="40"/>
    </row>
    <row r="25" spans="1:8" ht="23.25" customHeight="1">
      <c r="A25" s="42">
        <v>42573</v>
      </c>
      <c r="B25" s="48" t="s">
        <v>7</v>
      </c>
      <c r="C25" s="48"/>
      <c r="D25" s="48"/>
      <c r="E25" s="48"/>
      <c r="F25" s="26" t="s">
        <v>14</v>
      </c>
      <c r="G25" s="24">
        <v>134120</v>
      </c>
      <c r="H25" s="40"/>
    </row>
    <row r="26" spans="1:8" ht="23.25" customHeight="1">
      <c r="A26" s="33">
        <v>42604</v>
      </c>
      <c r="B26" s="48" t="s">
        <v>45</v>
      </c>
      <c r="C26" s="48"/>
      <c r="D26" s="48"/>
      <c r="E26" s="48"/>
      <c r="F26" s="26" t="s">
        <v>40</v>
      </c>
      <c r="G26" s="24">
        <v>144000</v>
      </c>
      <c r="H26" s="40"/>
    </row>
    <row r="27" spans="1:8" ht="23.25" customHeight="1">
      <c r="A27" s="41">
        <v>42604</v>
      </c>
      <c r="B27" s="48" t="s">
        <v>30</v>
      </c>
      <c r="C27" s="48"/>
      <c r="D27" s="48"/>
      <c r="E27" s="48"/>
      <c r="F27" s="26" t="s">
        <v>26</v>
      </c>
      <c r="G27" s="24">
        <v>228200</v>
      </c>
      <c r="H27" s="40"/>
    </row>
    <row r="28" spans="1:8" ht="23.25" customHeight="1">
      <c r="A28" s="42">
        <v>42604</v>
      </c>
      <c r="B28" s="48" t="s">
        <v>29</v>
      </c>
      <c r="C28" s="48"/>
      <c r="D28" s="48"/>
      <c r="E28" s="48"/>
      <c r="F28" s="26" t="s">
        <v>13</v>
      </c>
      <c r="G28" s="24">
        <v>100000</v>
      </c>
      <c r="H28" s="40"/>
    </row>
    <row r="29" spans="1:8" ht="23.25" customHeight="1">
      <c r="A29" s="41">
        <v>42604</v>
      </c>
      <c r="B29" s="48" t="s">
        <v>5</v>
      </c>
      <c r="C29" s="48"/>
      <c r="D29" s="48"/>
      <c r="E29" s="48"/>
      <c r="F29" s="26" t="s">
        <v>13</v>
      </c>
      <c r="G29" s="24">
        <v>80000</v>
      </c>
      <c r="H29" s="40"/>
    </row>
    <row r="30" spans="1:8" ht="23.25" customHeight="1">
      <c r="A30" s="33">
        <v>42604</v>
      </c>
      <c r="B30" s="48" t="s">
        <v>6</v>
      </c>
      <c r="C30" s="48"/>
      <c r="D30" s="48"/>
      <c r="E30" s="48"/>
      <c r="F30" s="26" t="s">
        <v>13</v>
      </c>
      <c r="G30" s="24">
        <v>60000</v>
      </c>
      <c r="H30" s="40"/>
    </row>
    <row r="31" spans="1:8" ht="23.25" customHeight="1">
      <c r="A31" s="41">
        <v>42604</v>
      </c>
      <c r="B31" s="48" t="s">
        <v>47</v>
      </c>
      <c r="C31" s="48"/>
      <c r="D31" s="48"/>
      <c r="E31" s="48"/>
      <c r="F31" s="26" t="s">
        <v>13</v>
      </c>
      <c r="G31" s="24">
        <v>31500</v>
      </c>
      <c r="H31" s="40"/>
    </row>
    <row r="32" spans="1:8" ht="23.25" customHeight="1">
      <c r="A32" s="41">
        <v>42604</v>
      </c>
      <c r="B32" s="48" t="s">
        <v>2</v>
      </c>
      <c r="C32" s="48"/>
      <c r="D32" s="48"/>
      <c r="E32" s="48"/>
      <c r="F32" s="26" t="s">
        <v>13</v>
      </c>
      <c r="G32" s="24">
        <v>80000</v>
      </c>
      <c r="H32" s="40"/>
    </row>
    <row r="33" spans="1:8" ht="23.25" customHeight="1">
      <c r="A33" s="42">
        <v>42604</v>
      </c>
      <c r="B33" s="48" t="s">
        <v>8</v>
      </c>
      <c r="C33" s="48"/>
      <c r="D33" s="48"/>
      <c r="E33" s="48"/>
      <c r="F33" s="26" t="s">
        <v>27</v>
      </c>
      <c r="G33" s="24">
        <v>12000</v>
      </c>
      <c r="H33" s="40"/>
    </row>
    <row r="34" spans="1:8" ht="23.25" customHeight="1">
      <c r="A34" s="33">
        <v>42604</v>
      </c>
      <c r="B34" s="48" t="s">
        <v>8</v>
      </c>
      <c r="C34" s="48"/>
      <c r="D34" s="48"/>
      <c r="E34" s="48"/>
      <c r="F34" s="26" t="s">
        <v>27</v>
      </c>
      <c r="G34" s="24">
        <v>61550</v>
      </c>
      <c r="H34" s="40"/>
    </row>
    <row r="35" spans="1:8" ht="31.5" customHeight="1">
      <c r="A35" s="44" t="s">
        <v>20</v>
      </c>
      <c r="B35" s="45"/>
      <c r="C35" s="45"/>
      <c r="D35" s="45"/>
      <c r="E35" s="46"/>
      <c r="F35" s="30"/>
      <c r="G35" s="31">
        <f>SUM(G18:G34)</f>
        <v>1428870</v>
      </c>
      <c r="H35" s="27"/>
    </row>
  </sheetData>
  <sheetProtection/>
  <mergeCells count="44">
    <mergeCell ref="A35:E35"/>
    <mergeCell ref="B24:E24"/>
    <mergeCell ref="B33:E33"/>
    <mergeCell ref="B26:E26"/>
    <mergeCell ref="B21:E21"/>
    <mergeCell ref="B22:E22"/>
    <mergeCell ref="B23:E23"/>
    <mergeCell ref="B30:E30"/>
    <mergeCell ref="B32:E32"/>
    <mergeCell ref="G16:H16"/>
    <mergeCell ref="B17:E17"/>
    <mergeCell ref="B25:E25"/>
    <mergeCell ref="B28:E28"/>
    <mergeCell ref="A13:C13"/>
    <mergeCell ref="D13:F13"/>
    <mergeCell ref="A14:C14"/>
    <mergeCell ref="D14:F14"/>
    <mergeCell ref="A15:C15"/>
    <mergeCell ref="A16:C16"/>
    <mergeCell ref="A10:C10"/>
    <mergeCell ref="D10:F10"/>
    <mergeCell ref="A11:C11"/>
    <mergeCell ref="D11:F11"/>
    <mergeCell ref="A12:C12"/>
    <mergeCell ref="D12:F12"/>
    <mergeCell ref="A7:C7"/>
    <mergeCell ref="G7:H7"/>
    <mergeCell ref="A8:C8"/>
    <mergeCell ref="D8:F8"/>
    <mergeCell ref="A9:C9"/>
    <mergeCell ref="D9:F9"/>
    <mergeCell ref="A1:H1"/>
    <mergeCell ref="A2:C2"/>
    <mergeCell ref="A3:A4"/>
    <mergeCell ref="B3:D3"/>
    <mergeCell ref="E3:E4"/>
    <mergeCell ref="F3:H3"/>
    <mergeCell ref="B27:E27"/>
    <mergeCell ref="B29:E29"/>
    <mergeCell ref="B31:E31"/>
    <mergeCell ref="B34:E34"/>
    <mergeCell ref="B18:E18"/>
    <mergeCell ref="B20:E20"/>
    <mergeCell ref="B19:E19"/>
  </mergeCells>
  <printOptions horizontalCentered="1"/>
  <pageMargins left="0.35430556535720825" right="0.35430556535720825" top="0.944861114025116" bottom="0.6298611164093018" header="0.5115277767181396" footer="0.5115277767181396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